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0_ncr:8100000_{CBFDE244-0F53-4D42-A38D-63B4DAE98EAF}" xr6:coauthVersionLast="34" xr6:coauthVersionMax="34" xr10:uidLastSave="{00000000-0000-0000-0000-000000000000}"/>
  <bookViews>
    <workbookView xWindow="0" yWindow="0" windowWidth="28800" windowHeight="12216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O16" i="1" l="1"/>
  <c r="B8" i="1"/>
  <c r="B6" i="1"/>
  <c r="C3" i="1"/>
  <c r="C2" i="1"/>
  <c r="G16" i="1" l="1"/>
  <c r="B7" i="1"/>
  <c r="B11" i="1" s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2" i="1"/>
  <c r="B5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B12" i="1" l="1"/>
</calcChain>
</file>

<file path=xl/sharedStrings.xml><?xml version="1.0" encoding="utf-8"?>
<sst xmlns="http://schemas.openxmlformats.org/spreadsheetml/2006/main" count="169" uniqueCount="36">
  <si>
    <t>Datum</t>
  </si>
  <si>
    <t>Namn</t>
  </si>
  <si>
    <t>Vecka</t>
  </si>
  <si>
    <t>Nyårsdagen</t>
  </si>
  <si>
    <t>Trettondedag jul</t>
  </si>
  <si>
    <t>Långfredagen</t>
  </si>
  <si>
    <t>Påskdagen</t>
  </si>
  <si>
    <t>Annandag påsk</t>
  </si>
  <si>
    <t>Första maj</t>
  </si>
  <si>
    <t>Kristi himmelfärdsdag</t>
  </si>
  <si>
    <t>Pingstdagen</t>
  </si>
  <si>
    <t>Sveriges nationaldag</t>
  </si>
  <si>
    <t>Midsommar</t>
  </si>
  <si>
    <t>Alla helgons dag</t>
  </si>
  <si>
    <t>Juldagen</t>
  </si>
  <si>
    <t>Annandag jul</t>
  </si>
  <si>
    <t>Måndag</t>
  </si>
  <si>
    <t>Tisdag</t>
  </si>
  <si>
    <t>Onsdag</t>
  </si>
  <si>
    <t>Torsdag</t>
  </si>
  <si>
    <t>Fredag</t>
  </si>
  <si>
    <t>Lördag</t>
  </si>
  <si>
    <t>Söndag</t>
  </si>
  <si>
    <t>Veckodag</t>
  </si>
  <si>
    <t>Veckodag Nr</t>
  </si>
  <si>
    <t>Startdatum</t>
  </si>
  <si>
    <t>Slutdatum</t>
  </si>
  <si>
    <t>DAGAR()</t>
  </si>
  <si>
    <t>NETTOARBETSDAGAR:INT()</t>
  </si>
  <si>
    <t>ARBETSDAGAR.INT()</t>
  </si>
  <si>
    <t>https://www.kalender.se/helgdagar/valj</t>
  </si>
  <si>
    <t>NETTOARBETSDAGAR() - Utan lediga dagar</t>
  </si>
  <si>
    <t>NETTOARBETSDAGAR() - Med lediga dagar</t>
  </si>
  <si>
    <t>ARBETSDAGAR() - Utan  lediga dagar</t>
  </si>
  <si>
    <t>ARBETSDAGAR() - Med  lediga dagar</t>
  </si>
  <si>
    <t>Räkna snabbt ut arbetsdagar i #Excel som tar hänsyn till helgdagar mm. Ladda ner exempelfil med helgdagar till 2027. https://www.informer.se/bloggar/excelkurs-online/Ber%C3%A4kna-arbetsdagar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</si>
</sst>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1"/>
  </cellXfs>
  <cellStyles count="2">
    <cellStyle name="Hyperlänk" xfId="1" builtinId="8"/>
    <cellStyle name="Normal" xfId="0" builtinId="0"/>
  </cellStyles>
  <dxfs count="3">
    <dxf>
      <numFmt numFmtId="0" formatCode="General"/>
    </dxf>
    <dxf>
      <numFmt numFmtId="19" formatCode="yyyy/mm/dd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elgdag" displayName="Helgdag" ref="E1:H144" totalsRowShown="0" headerRowDxfId="2">
  <autoFilter ref="E1:H144" xr:uid="{00000000-0009-0000-0100-000001000000}"/>
  <tableColumns count="4">
    <tableColumn id="1" xr3:uid="{00000000-0010-0000-0000-000001000000}" name="Datum" dataDxfId="1"/>
    <tableColumn id="2" xr3:uid="{00000000-0010-0000-0000-000002000000}" name="Namn"/>
    <tableColumn id="3" xr3:uid="{00000000-0010-0000-0000-000003000000}" name="Vecka">
      <calculatedColumnFormula>WEEKNUM(Helgdag[[#This Row],[Datum]],21)</calculatedColumnFormula>
    </tableColumn>
    <tableColumn id="4" xr3:uid="{00000000-0010-0000-0000-000004000000}" name="Veckodag" dataDxfId="0">
      <calculatedColumnFormula>VLOOKUP(WEEKDAY(E2,2),V_Dag[],2,FALSE)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V_Dag" displayName="V_Dag" ref="K1:L8" totalsRowShown="0">
  <autoFilter ref="K1:L8" xr:uid="{00000000-0009-0000-0100-000002000000}"/>
  <tableColumns count="2">
    <tableColumn id="1" xr3:uid="{00000000-0010-0000-0100-000001000000}" name="Veckodag Nr"/>
    <tableColumn id="2" xr3:uid="{00000000-0010-0000-0100-000002000000}" name="Veckoda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alender.se/helgdagar/valj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4"/>
  <sheetViews>
    <sheetView tabSelected="1" workbookViewId="0">
      <selection activeCell="B8" sqref="B8"/>
    </sheetView>
  </sheetViews>
  <sheetFormatPr defaultRowHeight="14.4" x14ac:dyDescent="0.3"/>
  <cols>
    <col min="1" max="1" width="37.44140625" bestFit="1" customWidth="1"/>
    <col min="2" max="2" width="10.44140625" bestFit="1" customWidth="1"/>
    <col min="5" max="5" width="10.44140625" bestFit="1" customWidth="1"/>
    <col min="6" max="6" width="20.6640625" bestFit="1" customWidth="1"/>
    <col min="7" max="7" width="8.5546875" bestFit="1" customWidth="1"/>
    <col min="8" max="8" width="11.88671875" bestFit="1" customWidth="1"/>
    <col min="11" max="11" width="14.33203125" customWidth="1"/>
    <col min="12" max="12" width="11" customWidth="1"/>
    <col min="15" max="15" width="11.5546875" bestFit="1" customWidth="1"/>
  </cols>
  <sheetData>
    <row r="1" spans="1:15" x14ac:dyDescent="0.3">
      <c r="B1" s="1" t="s">
        <v>0</v>
      </c>
      <c r="C1" s="1" t="s">
        <v>23</v>
      </c>
      <c r="E1" s="1" t="s">
        <v>0</v>
      </c>
      <c r="F1" s="1" t="s">
        <v>1</v>
      </c>
      <c r="G1" s="1" t="s">
        <v>2</v>
      </c>
      <c r="H1" s="1" t="s">
        <v>23</v>
      </c>
      <c r="K1" t="s">
        <v>24</v>
      </c>
      <c r="L1" t="s">
        <v>23</v>
      </c>
    </row>
    <row r="2" spans="1:15" x14ac:dyDescent="0.3">
      <c r="A2" s="1" t="s">
        <v>25</v>
      </c>
      <c r="B2" s="2">
        <v>42982</v>
      </c>
      <c r="C2" t="str">
        <f>VLOOKUP(WEEKDAY(B2,2),V_Dag[],2,FALSE)</f>
        <v>Måndag</v>
      </c>
      <c r="E2" s="2">
        <v>42736</v>
      </c>
      <c r="F2" t="s">
        <v>3</v>
      </c>
      <c r="G2">
        <f>WEEKNUM(Helgdag[[#This Row],[Datum]],21)</f>
        <v>52</v>
      </c>
      <c r="H2" t="str">
        <f>VLOOKUP(WEEKDAY(E2,2),V_Dag[],2,FALSE)</f>
        <v>Söndag</v>
      </c>
      <c r="K2">
        <v>1</v>
      </c>
      <c r="L2" t="s">
        <v>16</v>
      </c>
    </row>
    <row r="3" spans="1:15" x14ac:dyDescent="0.3">
      <c r="A3" s="1" t="s">
        <v>26</v>
      </c>
      <c r="B3" s="2">
        <v>43347</v>
      </c>
      <c r="C3" t="str">
        <f>VLOOKUP(WEEKDAY(B3,2),V_Dag[],2,FALSE)</f>
        <v>Tisdag</v>
      </c>
      <c r="E3" s="2">
        <v>42741</v>
      </c>
      <c r="F3" t="s">
        <v>4</v>
      </c>
      <c r="G3">
        <f>WEEKNUM(Helgdag[[#This Row],[Datum]],21)</f>
        <v>1</v>
      </c>
      <c r="H3" t="str">
        <f>VLOOKUP(WEEKDAY(E3,2),V_Dag[],2,FALSE)</f>
        <v>Fredag</v>
      </c>
      <c r="K3">
        <v>2</v>
      </c>
      <c r="L3" t="s">
        <v>17</v>
      </c>
    </row>
    <row r="4" spans="1:15" x14ac:dyDescent="0.3">
      <c r="E4" s="2">
        <v>42839</v>
      </c>
      <c r="F4" t="s">
        <v>5</v>
      </c>
      <c r="G4">
        <f>WEEKNUM(Helgdag[[#This Row],[Datum]],21)</f>
        <v>15</v>
      </c>
      <c r="H4" t="str">
        <f>VLOOKUP(WEEKDAY(E4,2),V_Dag[],2,FALSE)</f>
        <v>Fredag</v>
      </c>
      <c r="K4">
        <v>3</v>
      </c>
      <c r="L4" t="s">
        <v>18</v>
      </c>
    </row>
    <row r="5" spans="1:15" x14ac:dyDescent="0.3">
      <c r="A5" t="s">
        <v>27</v>
      </c>
      <c r="B5">
        <f>_xlfn.DAYS(B3,B2)</f>
        <v>365</v>
      </c>
      <c r="E5" s="2">
        <v>42841</v>
      </c>
      <c r="F5" t="s">
        <v>6</v>
      </c>
      <c r="G5">
        <f>WEEKNUM(Helgdag[[#This Row],[Datum]],21)</f>
        <v>15</v>
      </c>
      <c r="H5" t="str">
        <f>VLOOKUP(WEEKDAY(E5,2),V_Dag[],2,FALSE)</f>
        <v>Söndag</v>
      </c>
      <c r="K5">
        <v>4</v>
      </c>
      <c r="L5" t="s">
        <v>19</v>
      </c>
    </row>
    <row r="6" spans="1:15" x14ac:dyDescent="0.3">
      <c r="A6" t="s">
        <v>31</v>
      </c>
      <c r="B6">
        <f>NETWORKDAYS(B2,B3)</f>
        <v>262</v>
      </c>
      <c r="E6" s="2">
        <v>42842</v>
      </c>
      <c r="F6" t="s">
        <v>7</v>
      </c>
      <c r="G6">
        <f>WEEKNUM(Helgdag[[#This Row],[Datum]],21)</f>
        <v>16</v>
      </c>
      <c r="H6" t="str">
        <f>VLOOKUP(WEEKDAY(E6,2),V_Dag[],2,FALSE)</f>
        <v>Måndag</v>
      </c>
      <c r="K6">
        <v>5</v>
      </c>
      <c r="L6" t="s">
        <v>20</v>
      </c>
    </row>
    <row r="7" spans="1:15" x14ac:dyDescent="0.3">
      <c r="A7" t="s">
        <v>32</v>
      </c>
      <c r="B7">
        <f>NETWORKDAYS(B2,B3,Helgdag[Datum])</f>
        <v>254</v>
      </c>
      <c r="E7" s="2">
        <v>42856</v>
      </c>
      <c r="F7" t="s">
        <v>8</v>
      </c>
      <c r="G7">
        <f>WEEKNUM(Helgdag[[#This Row],[Datum]],21)</f>
        <v>18</v>
      </c>
      <c r="H7" t="str">
        <f>VLOOKUP(WEEKDAY(E7,2),V_Dag[],2,FALSE)</f>
        <v>Måndag</v>
      </c>
      <c r="K7">
        <v>6</v>
      </c>
      <c r="L7" t="s">
        <v>21</v>
      </c>
    </row>
    <row r="8" spans="1:15" x14ac:dyDescent="0.3">
      <c r="A8" t="s">
        <v>28</v>
      </c>
      <c r="B8">
        <f>NETWORKDAYS.INTL(B2,B3,1,Helgdag[Datum])</f>
        <v>254</v>
      </c>
      <c r="E8" s="2">
        <v>42880</v>
      </c>
      <c r="F8" t="s">
        <v>9</v>
      </c>
      <c r="G8">
        <f>WEEKNUM(Helgdag[[#This Row],[Datum]],21)</f>
        <v>21</v>
      </c>
      <c r="H8" t="str">
        <f>VLOOKUP(WEEKDAY(E8,2),V_Dag[],2,FALSE)</f>
        <v>Torsdag</v>
      </c>
      <c r="K8">
        <v>7</v>
      </c>
      <c r="L8" t="s">
        <v>22</v>
      </c>
    </row>
    <row r="9" spans="1:15" x14ac:dyDescent="0.3">
      <c r="E9" s="2">
        <v>42890</v>
      </c>
      <c r="F9" t="s">
        <v>10</v>
      </c>
      <c r="G9">
        <f>WEEKNUM(Helgdag[[#This Row],[Datum]],21)</f>
        <v>22</v>
      </c>
      <c r="H9" t="str">
        <f>VLOOKUP(WEEKDAY(E9,2),V_Dag[],2,FALSE)</f>
        <v>Söndag</v>
      </c>
    </row>
    <row r="10" spans="1:15" x14ac:dyDescent="0.3">
      <c r="A10" t="s">
        <v>33</v>
      </c>
      <c r="B10" s="2">
        <f>WORKDAY(B2,B7)</f>
        <v>43336</v>
      </c>
      <c r="E10" s="2">
        <v>42892</v>
      </c>
      <c r="F10" t="s">
        <v>11</v>
      </c>
      <c r="G10">
        <f>WEEKNUM(Helgdag[[#This Row],[Datum]],21)</f>
        <v>23</v>
      </c>
      <c r="H10" t="str">
        <f>VLOOKUP(WEEKDAY(E10,2),V_Dag[],2,FALSE)</f>
        <v>Tisdag</v>
      </c>
    </row>
    <row r="11" spans="1:15" x14ac:dyDescent="0.3">
      <c r="A11" t="s">
        <v>34</v>
      </c>
      <c r="B11" s="2">
        <f>WORKDAY(B2,B7,Helgdag[Datum])</f>
        <v>43348</v>
      </c>
      <c r="E11" s="2">
        <v>42910</v>
      </c>
      <c r="F11" t="s">
        <v>12</v>
      </c>
      <c r="G11">
        <f>WEEKNUM(Helgdag[[#This Row],[Datum]],21)</f>
        <v>25</v>
      </c>
      <c r="H11" t="str">
        <f>VLOOKUP(WEEKDAY(E11,2),V_Dag[],2,FALSE)</f>
        <v>Lördag</v>
      </c>
    </row>
    <row r="12" spans="1:15" x14ac:dyDescent="0.3">
      <c r="A12" t="s">
        <v>29</v>
      </c>
      <c r="B12" s="2">
        <f>WORKDAY.INTL(B2,B7,1,Helgdag[Datum])</f>
        <v>43348</v>
      </c>
      <c r="E12" s="2">
        <v>43043</v>
      </c>
      <c r="F12" t="s">
        <v>13</v>
      </c>
      <c r="G12">
        <f>WEEKNUM(Helgdag[[#This Row],[Datum]],21)</f>
        <v>44</v>
      </c>
      <c r="H12" t="str">
        <f>VLOOKUP(WEEKDAY(E12,2),V_Dag[],2,FALSE)</f>
        <v>Lördag</v>
      </c>
    </row>
    <row r="13" spans="1:15" x14ac:dyDescent="0.3">
      <c r="E13" s="2">
        <v>43094</v>
      </c>
      <c r="F13" t="s">
        <v>14</v>
      </c>
      <c r="G13">
        <f>WEEKNUM(Helgdag[[#This Row],[Datum]],21)</f>
        <v>52</v>
      </c>
      <c r="H13" t="str">
        <f>VLOOKUP(WEEKDAY(E13,2),V_Dag[],2,FALSE)</f>
        <v>Måndag</v>
      </c>
    </row>
    <row r="14" spans="1:15" x14ac:dyDescent="0.3">
      <c r="E14" s="2">
        <v>43095</v>
      </c>
      <c r="F14" t="s">
        <v>15</v>
      </c>
      <c r="G14">
        <f>WEEKNUM(Helgdag[[#This Row],[Datum]],21)</f>
        <v>52</v>
      </c>
      <c r="H14" t="str">
        <f>VLOOKUP(WEEKDAY(E14,2),V_Dag[],2,FALSE)</f>
        <v>Tisdag</v>
      </c>
    </row>
    <row r="15" spans="1:15" x14ac:dyDescent="0.3">
      <c r="E15" s="2">
        <v>43101</v>
      </c>
      <c r="F15" t="s">
        <v>3</v>
      </c>
      <c r="G15">
        <f>WEEKNUM(Helgdag[[#This Row],[Datum]],21)</f>
        <v>1</v>
      </c>
      <c r="H15" t="str">
        <f>VLOOKUP(WEEKDAY(E15,2),V_Dag[],2,FALSE)</f>
        <v>Måndag</v>
      </c>
      <c r="O15" t="s">
        <v>35</v>
      </c>
    </row>
    <row r="16" spans="1:15" x14ac:dyDescent="0.3">
      <c r="A16" s="3" t="s">
        <v>30</v>
      </c>
      <c r="E16" s="2">
        <v>43106</v>
      </c>
      <c r="F16" t="s">
        <v>4</v>
      </c>
      <c r="G16">
        <f>WEEKNUM(Helgdag[[#This Row],[Datum]],21)</f>
        <v>1</v>
      </c>
      <c r="H16" t="str">
        <f>VLOOKUP(WEEKDAY(E16,2),V_Dag[],2,FALSE)</f>
        <v>Lördag</v>
      </c>
      <c r="O16">
        <f>LEN(O15)</f>
        <v>190</v>
      </c>
    </row>
    <row r="17" spans="2:8" x14ac:dyDescent="0.3">
      <c r="E17" s="2">
        <v>43189</v>
      </c>
      <c r="F17" t="s">
        <v>5</v>
      </c>
      <c r="G17">
        <f>WEEKNUM(Helgdag[[#This Row],[Datum]],21)</f>
        <v>13</v>
      </c>
      <c r="H17" t="str">
        <f>VLOOKUP(WEEKDAY(E17,2),V_Dag[],2,FALSE)</f>
        <v>Fredag</v>
      </c>
    </row>
    <row r="18" spans="2:8" x14ac:dyDescent="0.3">
      <c r="E18" s="2">
        <v>43191</v>
      </c>
      <c r="F18" t="s">
        <v>6</v>
      </c>
      <c r="G18">
        <f>WEEKNUM(Helgdag[[#This Row],[Datum]],21)</f>
        <v>13</v>
      </c>
      <c r="H18" t="str">
        <f>VLOOKUP(WEEKDAY(E18,2),V_Dag[],2,FALSE)</f>
        <v>Söndag</v>
      </c>
    </row>
    <row r="19" spans="2:8" x14ac:dyDescent="0.3">
      <c r="B19" s="2"/>
      <c r="E19" s="2">
        <v>43192</v>
      </c>
      <c r="F19" t="s">
        <v>7</v>
      </c>
      <c r="G19">
        <f>WEEKNUM(Helgdag[[#This Row],[Datum]],21)</f>
        <v>14</v>
      </c>
      <c r="H19" t="str">
        <f>VLOOKUP(WEEKDAY(E19,2),V_Dag[],2,FALSE)</f>
        <v>Måndag</v>
      </c>
    </row>
    <row r="20" spans="2:8" x14ac:dyDescent="0.3">
      <c r="E20" s="2">
        <v>43221</v>
      </c>
      <c r="F20" t="s">
        <v>8</v>
      </c>
      <c r="G20">
        <f>WEEKNUM(Helgdag[[#This Row],[Datum]],21)</f>
        <v>18</v>
      </c>
      <c r="H20" t="str">
        <f>VLOOKUP(WEEKDAY(E20,2),V_Dag[],2,FALSE)</f>
        <v>Tisdag</v>
      </c>
    </row>
    <row r="21" spans="2:8" x14ac:dyDescent="0.3">
      <c r="E21" s="2">
        <v>43230</v>
      </c>
      <c r="F21" t="s">
        <v>9</v>
      </c>
      <c r="G21">
        <f>WEEKNUM(Helgdag[[#This Row],[Datum]],21)</f>
        <v>19</v>
      </c>
      <c r="H21" t="str">
        <f>VLOOKUP(WEEKDAY(E21,2),V_Dag[],2,FALSE)</f>
        <v>Torsdag</v>
      </c>
    </row>
    <row r="22" spans="2:8" x14ac:dyDescent="0.3">
      <c r="E22" s="2">
        <v>43240</v>
      </c>
      <c r="F22" t="s">
        <v>10</v>
      </c>
      <c r="G22">
        <f>WEEKNUM(Helgdag[[#This Row],[Datum]],21)</f>
        <v>20</v>
      </c>
      <c r="H22" t="str">
        <f>VLOOKUP(WEEKDAY(E22,2),V_Dag[],2,FALSE)</f>
        <v>Söndag</v>
      </c>
    </row>
    <row r="23" spans="2:8" x14ac:dyDescent="0.3">
      <c r="E23" s="2">
        <v>43257</v>
      </c>
      <c r="F23" t="s">
        <v>11</v>
      </c>
      <c r="G23">
        <f>WEEKNUM(Helgdag[[#This Row],[Datum]],21)</f>
        <v>23</v>
      </c>
      <c r="H23" t="str">
        <f>VLOOKUP(WEEKDAY(E23,2),V_Dag[],2,FALSE)</f>
        <v>Onsdag</v>
      </c>
    </row>
    <row r="24" spans="2:8" x14ac:dyDescent="0.3">
      <c r="E24" s="2">
        <v>43274</v>
      </c>
      <c r="F24" t="s">
        <v>12</v>
      </c>
      <c r="G24">
        <f>WEEKNUM(Helgdag[[#This Row],[Datum]],21)</f>
        <v>25</v>
      </c>
      <c r="H24" t="str">
        <f>VLOOKUP(WEEKDAY(E24,2),V_Dag[],2,FALSE)</f>
        <v>Lördag</v>
      </c>
    </row>
    <row r="25" spans="2:8" x14ac:dyDescent="0.3">
      <c r="E25" s="2">
        <v>43407</v>
      </c>
      <c r="F25" t="s">
        <v>13</v>
      </c>
      <c r="G25">
        <f>WEEKNUM(Helgdag[[#This Row],[Datum]],21)</f>
        <v>44</v>
      </c>
      <c r="H25" t="str">
        <f>VLOOKUP(WEEKDAY(E25,2),V_Dag[],2,FALSE)</f>
        <v>Lördag</v>
      </c>
    </row>
    <row r="26" spans="2:8" x14ac:dyDescent="0.3">
      <c r="E26" s="2">
        <v>43459</v>
      </c>
      <c r="F26" t="s">
        <v>14</v>
      </c>
      <c r="G26">
        <f>WEEKNUM(Helgdag[[#This Row],[Datum]],21)</f>
        <v>52</v>
      </c>
      <c r="H26" t="str">
        <f>VLOOKUP(WEEKDAY(E26,2),V_Dag[],2,FALSE)</f>
        <v>Tisdag</v>
      </c>
    </row>
    <row r="27" spans="2:8" x14ac:dyDescent="0.3">
      <c r="E27" s="2">
        <v>43460</v>
      </c>
      <c r="F27" t="s">
        <v>15</v>
      </c>
      <c r="G27">
        <f>WEEKNUM(Helgdag[[#This Row],[Datum]],21)</f>
        <v>52</v>
      </c>
      <c r="H27" t="str">
        <f>VLOOKUP(WEEKDAY(E27,2),V_Dag[],2,FALSE)</f>
        <v>Onsdag</v>
      </c>
    </row>
    <row r="28" spans="2:8" x14ac:dyDescent="0.3">
      <c r="E28" s="2">
        <v>43466</v>
      </c>
      <c r="F28" t="s">
        <v>3</v>
      </c>
      <c r="G28">
        <f>WEEKNUM(Helgdag[[#This Row],[Datum]],21)</f>
        <v>1</v>
      </c>
      <c r="H28" t="str">
        <f>VLOOKUP(WEEKDAY(E28,2),V_Dag[],2,FALSE)</f>
        <v>Tisdag</v>
      </c>
    </row>
    <row r="29" spans="2:8" x14ac:dyDescent="0.3">
      <c r="E29" s="2">
        <v>43471</v>
      </c>
      <c r="F29" t="s">
        <v>4</v>
      </c>
      <c r="G29">
        <f>WEEKNUM(Helgdag[[#This Row],[Datum]],21)</f>
        <v>1</v>
      </c>
      <c r="H29" t="str">
        <f>VLOOKUP(WEEKDAY(E29,2),V_Dag[],2,FALSE)</f>
        <v>Söndag</v>
      </c>
    </row>
    <row r="30" spans="2:8" x14ac:dyDescent="0.3">
      <c r="E30" s="2">
        <v>43574</v>
      </c>
      <c r="F30" t="s">
        <v>5</v>
      </c>
      <c r="G30">
        <f>WEEKNUM(Helgdag[[#This Row],[Datum]],21)</f>
        <v>16</v>
      </c>
      <c r="H30" t="str">
        <f>VLOOKUP(WEEKDAY(E30,2),V_Dag[],2,FALSE)</f>
        <v>Fredag</v>
      </c>
    </row>
    <row r="31" spans="2:8" x14ac:dyDescent="0.3">
      <c r="E31" s="2">
        <v>43576</v>
      </c>
      <c r="F31" t="s">
        <v>6</v>
      </c>
      <c r="G31">
        <f>WEEKNUM(Helgdag[[#This Row],[Datum]],21)</f>
        <v>16</v>
      </c>
      <c r="H31" t="str">
        <f>VLOOKUP(WEEKDAY(E31,2),V_Dag[],2,FALSE)</f>
        <v>Söndag</v>
      </c>
    </row>
    <row r="32" spans="2:8" x14ac:dyDescent="0.3">
      <c r="E32" s="2">
        <v>43577</v>
      </c>
      <c r="F32" t="s">
        <v>7</v>
      </c>
      <c r="G32">
        <f>WEEKNUM(Helgdag[[#This Row],[Datum]],21)</f>
        <v>17</v>
      </c>
      <c r="H32" t="str">
        <f>VLOOKUP(WEEKDAY(E32,2),V_Dag[],2,FALSE)</f>
        <v>Måndag</v>
      </c>
    </row>
    <row r="33" spans="5:8" x14ac:dyDescent="0.3">
      <c r="E33" s="2">
        <v>43586</v>
      </c>
      <c r="F33" t="s">
        <v>8</v>
      </c>
      <c r="G33">
        <f>WEEKNUM(Helgdag[[#This Row],[Datum]],21)</f>
        <v>18</v>
      </c>
      <c r="H33" t="str">
        <f>VLOOKUP(WEEKDAY(E33,2),V_Dag[],2,FALSE)</f>
        <v>Onsdag</v>
      </c>
    </row>
    <row r="34" spans="5:8" x14ac:dyDescent="0.3">
      <c r="E34" s="2">
        <v>43615</v>
      </c>
      <c r="F34" t="s">
        <v>9</v>
      </c>
      <c r="G34">
        <f>WEEKNUM(Helgdag[[#This Row],[Datum]],21)</f>
        <v>22</v>
      </c>
      <c r="H34" t="str">
        <f>VLOOKUP(WEEKDAY(E34,2),V_Dag[],2,FALSE)</f>
        <v>Torsdag</v>
      </c>
    </row>
    <row r="35" spans="5:8" x14ac:dyDescent="0.3">
      <c r="E35" s="2">
        <v>43622</v>
      </c>
      <c r="F35" t="s">
        <v>11</v>
      </c>
      <c r="G35">
        <f>WEEKNUM(Helgdag[[#This Row],[Datum]],21)</f>
        <v>23</v>
      </c>
      <c r="H35" t="str">
        <f>VLOOKUP(WEEKDAY(E35,2),V_Dag[],2,FALSE)</f>
        <v>Torsdag</v>
      </c>
    </row>
    <row r="36" spans="5:8" x14ac:dyDescent="0.3">
      <c r="E36" s="2">
        <v>43625</v>
      </c>
      <c r="F36" t="s">
        <v>10</v>
      </c>
      <c r="G36">
        <f>WEEKNUM(Helgdag[[#This Row],[Datum]],21)</f>
        <v>23</v>
      </c>
      <c r="H36" t="str">
        <f>VLOOKUP(WEEKDAY(E36,2),V_Dag[],2,FALSE)</f>
        <v>Söndag</v>
      </c>
    </row>
    <row r="37" spans="5:8" x14ac:dyDescent="0.3">
      <c r="E37" s="2">
        <v>43638</v>
      </c>
      <c r="F37" t="s">
        <v>12</v>
      </c>
      <c r="G37">
        <f>WEEKNUM(Helgdag[[#This Row],[Datum]],21)</f>
        <v>25</v>
      </c>
      <c r="H37" t="str">
        <f>VLOOKUP(WEEKDAY(E37,2),V_Dag[],2,FALSE)</f>
        <v>Lördag</v>
      </c>
    </row>
    <row r="38" spans="5:8" x14ac:dyDescent="0.3">
      <c r="E38" s="2">
        <v>43771</v>
      </c>
      <c r="F38" t="s">
        <v>13</v>
      </c>
      <c r="G38">
        <f>WEEKNUM(Helgdag[[#This Row],[Datum]],21)</f>
        <v>44</v>
      </c>
      <c r="H38" t="str">
        <f>VLOOKUP(WEEKDAY(E38,2),V_Dag[],2,FALSE)</f>
        <v>Lördag</v>
      </c>
    </row>
    <row r="39" spans="5:8" x14ac:dyDescent="0.3">
      <c r="E39" s="2">
        <v>43824</v>
      </c>
      <c r="F39" t="s">
        <v>14</v>
      </c>
      <c r="G39">
        <f>WEEKNUM(Helgdag[[#This Row],[Datum]],21)</f>
        <v>52</v>
      </c>
      <c r="H39" t="str">
        <f>VLOOKUP(WEEKDAY(E39,2),V_Dag[],2,FALSE)</f>
        <v>Onsdag</v>
      </c>
    </row>
    <row r="40" spans="5:8" x14ac:dyDescent="0.3">
      <c r="E40" s="2">
        <v>43825</v>
      </c>
      <c r="F40" t="s">
        <v>15</v>
      </c>
      <c r="G40">
        <f>WEEKNUM(Helgdag[[#This Row],[Datum]],21)</f>
        <v>52</v>
      </c>
      <c r="H40" t="str">
        <f>VLOOKUP(WEEKDAY(E40,2),V_Dag[],2,FALSE)</f>
        <v>Torsdag</v>
      </c>
    </row>
    <row r="41" spans="5:8" x14ac:dyDescent="0.3">
      <c r="E41" s="2">
        <v>43831</v>
      </c>
      <c r="F41" t="s">
        <v>3</v>
      </c>
      <c r="G41">
        <f>WEEKNUM(Helgdag[[#This Row],[Datum]],21)</f>
        <v>1</v>
      </c>
      <c r="H41" t="str">
        <f>VLOOKUP(WEEKDAY(E41,2),V_Dag[],2,FALSE)</f>
        <v>Onsdag</v>
      </c>
    </row>
    <row r="42" spans="5:8" x14ac:dyDescent="0.3">
      <c r="E42" s="2">
        <v>43836</v>
      </c>
      <c r="F42" t="s">
        <v>4</v>
      </c>
      <c r="G42">
        <f>WEEKNUM(Helgdag[[#This Row],[Datum]],21)</f>
        <v>2</v>
      </c>
      <c r="H42" t="str">
        <f>VLOOKUP(WEEKDAY(E42,2),V_Dag[],2,FALSE)</f>
        <v>Måndag</v>
      </c>
    </row>
    <row r="43" spans="5:8" x14ac:dyDescent="0.3">
      <c r="E43" s="2">
        <v>43931</v>
      </c>
      <c r="F43" t="s">
        <v>5</v>
      </c>
      <c r="G43">
        <f>WEEKNUM(Helgdag[[#This Row],[Datum]],21)</f>
        <v>15</v>
      </c>
      <c r="H43" t="str">
        <f>VLOOKUP(WEEKDAY(E43,2),V_Dag[],2,FALSE)</f>
        <v>Fredag</v>
      </c>
    </row>
    <row r="44" spans="5:8" x14ac:dyDescent="0.3">
      <c r="E44" s="2">
        <v>43933</v>
      </c>
      <c r="F44" t="s">
        <v>6</v>
      </c>
      <c r="G44">
        <f>WEEKNUM(Helgdag[[#This Row],[Datum]],21)</f>
        <v>15</v>
      </c>
      <c r="H44" t="str">
        <f>VLOOKUP(WEEKDAY(E44,2),V_Dag[],2,FALSE)</f>
        <v>Söndag</v>
      </c>
    </row>
    <row r="45" spans="5:8" x14ac:dyDescent="0.3">
      <c r="E45" s="2">
        <v>43934</v>
      </c>
      <c r="F45" t="s">
        <v>7</v>
      </c>
      <c r="G45">
        <f>WEEKNUM(Helgdag[[#This Row],[Datum]],21)</f>
        <v>16</v>
      </c>
      <c r="H45" t="str">
        <f>VLOOKUP(WEEKDAY(E45,2),V_Dag[],2,FALSE)</f>
        <v>Måndag</v>
      </c>
    </row>
    <row r="46" spans="5:8" x14ac:dyDescent="0.3">
      <c r="E46" s="2">
        <v>43952</v>
      </c>
      <c r="F46" t="s">
        <v>8</v>
      </c>
      <c r="G46">
        <f>WEEKNUM(Helgdag[[#This Row],[Datum]],21)</f>
        <v>18</v>
      </c>
      <c r="H46" t="str">
        <f>VLOOKUP(WEEKDAY(E46,2),V_Dag[],2,FALSE)</f>
        <v>Fredag</v>
      </c>
    </row>
    <row r="47" spans="5:8" x14ac:dyDescent="0.3">
      <c r="E47" s="2">
        <v>43972</v>
      </c>
      <c r="F47" t="s">
        <v>9</v>
      </c>
      <c r="G47">
        <f>WEEKNUM(Helgdag[[#This Row],[Datum]],21)</f>
        <v>21</v>
      </c>
      <c r="H47" t="str">
        <f>VLOOKUP(WEEKDAY(E47,2),V_Dag[],2,FALSE)</f>
        <v>Torsdag</v>
      </c>
    </row>
    <row r="48" spans="5:8" x14ac:dyDescent="0.3">
      <c r="E48" s="2">
        <v>43982</v>
      </c>
      <c r="F48" t="s">
        <v>10</v>
      </c>
      <c r="G48">
        <f>WEEKNUM(Helgdag[[#This Row],[Datum]],21)</f>
        <v>22</v>
      </c>
      <c r="H48" t="str">
        <f>VLOOKUP(WEEKDAY(E48,2),V_Dag[],2,FALSE)</f>
        <v>Söndag</v>
      </c>
    </row>
    <row r="49" spans="5:8" x14ac:dyDescent="0.3">
      <c r="E49" s="2">
        <v>43988</v>
      </c>
      <c r="F49" t="s">
        <v>11</v>
      </c>
      <c r="G49">
        <f>WEEKNUM(Helgdag[[#This Row],[Datum]],21)</f>
        <v>23</v>
      </c>
      <c r="H49" t="str">
        <f>VLOOKUP(WEEKDAY(E49,2),V_Dag[],2,FALSE)</f>
        <v>Lördag</v>
      </c>
    </row>
    <row r="50" spans="5:8" x14ac:dyDescent="0.3">
      <c r="E50" s="2">
        <v>44002</v>
      </c>
      <c r="F50" t="s">
        <v>12</v>
      </c>
      <c r="G50">
        <f>WEEKNUM(Helgdag[[#This Row],[Datum]],21)</f>
        <v>25</v>
      </c>
      <c r="H50" t="str">
        <f>VLOOKUP(WEEKDAY(E50,2),V_Dag[],2,FALSE)</f>
        <v>Lördag</v>
      </c>
    </row>
    <row r="51" spans="5:8" x14ac:dyDescent="0.3">
      <c r="E51" s="2">
        <v>44135</v>
      </c>
      <c r="F51" t="s">
        <v>13</v>
      </c>
      <c r="G51">
        <f>WEEKNUM(Helgdag[[#This Row],[Datum]],21)</f>
        <v>44</v>
      </c>
      <c r="H51" t="str">
        <f>VLOOKUP(WEEKDAY(E51,2),V_Dag[],2,FALSE)</f>
        <v>Lördag</v>
      </c>
    </row>
    <row r="52" spans="5:8" x14ac:dyDescent="0.3">
      <c r="E52" s="2">
        <v>44190</v>
      </c>
      <c r="F52" t="s">
        <v>14</v>
      </c>
      <c r="G52">
        <f>WEEKNUM(Helgdag[[#This Row],[Datum]],21)</f>
        <v>52</v>
      </c>
      <c r="H52" t="str">
        <f>VLOOKUP(WEEKDAY(E52,2),V_Dag[],2,FALSE)</f>
        <v>Fredag</v>
      </c>
    </row>
    <row r="53" spans="5:8" x14ac:dyDescent="0.3">
      <c r="E53" s="2">
        <v>44191</v>
      </c>
      <c r="F53" t="s">
        <v>15</v>
      </c>
      <c r="G53">
        <f>WEEKNUM(Helgdag[[#This Row],[Datum]],21)</f>
        <v>52</v>
      </c>
      <c r="H53" t="str">
        <f>VLOOKUP(WEEKDAY(E53,2),V_Dag[],2,FALSE)</f>
        <v>Lördag</v>
      </c>
    </row>
    <row r="54" spans="5:8" x14ac:dyDescent="0.3">
      <c r="E54" s="2">
        <v>44197</v>
      </c>
      <c r="F54" t="s">
        <v>3</v>
      </c>
      <c r="G54">
        <f>WEEKNUM(Helgdag[[#This Row],[Datum]],21)</f>
        <v>53</v>
      </c>
      <c r="H54" t="str">
        <f>VLOOKUP(WEEKDAY(E54,2),V_Dag[],2,FALSE)</f>
        <v>Fredag</v>
      </c>
    </row>
    <row r="55" spans="5:8" x14ac:dyDescent="0.3">
      <c r="E55" s="2">
        <v>44202</v>
      </c>
      <c r="F55" t="s">
        <v>4</v>
      </c>
      <c r="G55">
        <f>WEEKNUM(Helgdag[[#This Row],[Datum]],21)</f>
        <v>1</v>
      </c>
      <c r="H55" t="str">
        <f>VLOOKUP(WEEKDAY(E55,2),V_Dag[],2,FALSE)</f>
        <v>Onsdag</v>
      </c>
    </row>
    <row r="56" spans="5:8" x14ac:dyDescent="0.3">
      <c r="E56" s="2">
        <v>44288</v>
      </c>
      <c r="F56" t="s">
        <v>5</v>
      </c>
      <c r="G56">
        <f>WEEKNUM(Helgdag[[#This Row],[Datum]],21)</f>
        <v>13</v>
      </c>
      <c r="H56" t="str">
        <f>VLOOKUP(WEEKDAY(E56,2),V_Dag[],2,FALSE)</f>
        <v>Fredag</v>
      </c>
    </row>
    <row r="57" spans="5:8" x14ac:dyDescent="0.3">
      <c r="E57" s="2">
        <v>44290</v>
      </c>
      <c r="F57" t="s">
        <v>6</v>
      </c>
      <c r="G57">
        <f>WEEKNUM(Helgdag[[#This Row],[Datum]],21)</f>
        <v>13</v>
      </c>
      <c r="H57" t="str">
        <f>VLOOKUP(WEEKDAY(E57,2),V_Dag[],2,FALSE)</f>
        <v>Söndag</v>
      </c>
    </row>
    <row r="58" spans="5:8" x14ac:dyDescent="0.3">
      <c r="E58" s="2">
        <v>44291</v>
      </c>
      <c r="F58" t="s">
        <v>7</v>
      </c>
      <c r="G58">
        <f>WEEKNUM(Helgdag[[#This Row],[Datum]],21)</f>
        <v>14</v>
      </c>
      <c r="H58" t="str">
        <f>VLOOKUP(WEEKDAY(E58,2),V_Dag[],2,FALSE)</f>
        <v>Måndag</v>
      </c>
    </row>
    <row r="59" spans="5:8" x14ac:dyDescent="0.3">
      <c r="E59" s="2">
        <v>44317</v>
      </c>
      <c r="F59" t="s">
        <v>8</v>
      </c>
      <c r="G59">
        <f>WEEKNUM(Helgdag[[#This Row],[Datum]],21)</f>
        <v>17</v>
      </c>
      <c r="H59" t="str">
        <f>VLOOKUP(WEEKDAY(E59,2),V_Dag[],2,FALSE)</f>
        <v>Lördag</v>
      </c>
    </row>
    <row r="60" spans="5:8" x14ac:dyDescent="0.3">
      <c r="E60" s="2">
        <v>44329</v>
      </c>
      <c r="F60" t="s">
        <v>9</v>
      </c>
      <c r="G60">
        <f>WEEKNUM(Helgdag[[#This Row],[Datum]],21)</f>
        <v>19</v>
      </c>
      <c r="H60" t="str">
        <f>VLOOKUP(WEEKDAY(E60,2),V_Dag[],2,FALSE)</f>
        <v>Torsdag</v>
      </c>
    </row>
    <row r="61" spans="5:8" x14ac:dyDescent="0.3">
      <c r="E61" s="2">
        <v>44339</v>
      </c>
      <c r="F61" t="s">
        <v>10</v>
      </c>
      <c r="G61">
        <f>WEEKNUM(Helgdag[[#This Row],[Datum]],21)</f>
        <v>20</v>
      </c>
      <c r="H61" t="str">
        <f>VLOOKUP(WEEKDAY(E61,2),V_Dag[],2,FALSE)</f>
        <v>Söndag</v>
      </c>
    </row>
    <row r="62" spans="5:8" x14ac:dyDescent="0.3">
      <c r="E62" s="2">
        <v>44353</v>
      </c>
      <c r="F62" t="s">
        <v>11</v>
      </c>
      <c r="G62">
        <f>WEEKNUM(Helgdag[[#This Row],[Datum]],21)</f>
        <v>22</v>
      </c>
      <c r="H62" t="str">
        <f>VLOOKUP(WEEKDAY(E62,2),V_Dag[],2,FALSE)</f>
        <v>Söndag</v>
      </c>
    </row>
    <row r="63" spans="5:8" x14ac:dyDescent="0.3">
      <c r="E63" s="2">
        <v>44373</v>
      </c>
      <c r="F63" t="s">
        <v>12</v>
      </c>
      <c r="G63">
        <f>WEEKNUM(Helgdag[[#This Row],[Datum]],21)</f>
        <v>25</v>
      </c>
      <c r="H63" t="str">
        <f>VLOOKUP(WEEKDAY(E63,2),V_Dag[],2,FALSE)</f>
        <v>Lördag</v>
      </c>
    </row>
    <row r="64" spans="5:8" x14ac:dyDescent="0.3">
      <c r="E64" s="2">
        <v>44506</v>
      </c>
      <c r="F64" t="s">
        <v>13</v>
      </c>
      <c r="G64">
        <f>WEEKNUM(Helgdag[[#This Row],[Datum]],21)</f>
        <v>44</v>
      </c>
      <c r="H64" t="str">
        <f>VLOOKUP(WEEKDAY(E64,2),V_Dag[],2,FALSE)</f>
        <v>Lördag</v>
      </c>
    </row>
    <row r="65" spans="5:8" x14ac:dyDescent="0.3">
      <c r="E65" s="2">
        <v>44555</v>
      </c>
      <c r="F65" t="s">
        <v>14</v>
      </c>
      <c r="G65">
        <f>WEEKNUM(Helgdag[[#This Row],[Datum]],21)</f>
        <v>51</v>
      </c>
      <c r="H65" t="str">
        <f>VLOOKUP(WEEKDAY(E65,2),V_Dag[],2,FALSE)</f>
        <v>Lördag</v>
      </c>
    </row>
    <row r="66" spans="5:8" x14ac:dyDescent="0.3">
      <c r="E66" s="2">
        <v>44556</v>
      </c>
      <c r="F66" t="s">
        <v>15</v>
      </c>
      <c r="G66">
        <f>WEEKNUM(Helgdag[[#This Row],[Datum]],21)</f>
        <v>51</v>
      </c>
      <c r="H66" t="str">
        <f>VLOOKUP(WEEKDAY(E66,2),V_Dag[],2,FALSE)</f>
        <v>Söndag</v>
      </c>
    </row>
    <row r="67" spans="5:8" x14ac:dyDescent="0.3">
      <c r="E67" s="2">
        <v>44562</v>
      </c>
      <c r="F67" t="s">
        <v>3</v>
      </c>
      <c r="G67">
        <f>WEEKNUM(Helgdag[[#This Row],[Datum]],21)</f>
        <v>52</v>
      </c>
      <c r="H67" t="str">
        <f>VLOOKUP(WEEKDAY(E67,2),V_Dag[],2,FALSE)</f>
        <v>Lördag</v>
      </c>
    </row>
    <row r="68" spans="5:8" x14ac:dyDescent="0.3">
      <c r="E68" s="2">
        <v>44567</v>
      </c>
      <c r="F68" t="s">
        <v>4</v>
      </c>
      <c r="G68">
        <f>WEEKNUM(Helgdag[[#This Row],[Datum]],21)</f>
        <v>1</v>
      </c>
      <c r="H68" t="str">
        <f>VLOOKUP(WEEKDAY(E68,2),V_Dag[],2,FALSE)</f>
        <v>Torsdag</v>
      </c>
    </row>
    <row r="69" spans="5:8" x14ac:dyDescent="0.3">
      <c r="E69" s="2">
        <v>44666</v>
      </c>
      <c r="F69" t="s">
        <v>5</v>
      </c>
      <c r="G69">
        <f>WEEKNUM(Helgdag[[#This Row],[Datum]],21)</f>
        <v>15</v>
      </c>
      <c r="H69" t="str">
        <f>VLOOKUP(WEEKDAY(E69,2),V_Dag[],2,FALSE)</f>
        <v>Fredag</v>
      </c>
    </row>
    <row r="70" spans="5:8" x14ac:dyDescent="0.3">
      <c r="E70" s="2">
        <v>44668</v>
      </c>
      <c r="F70" t="s">
        <v>6</v>
      </c>
      <c r="G70">
        <f>WEEKNUM(Helgdag[[#This Row],[Datum]],21)</f>
        <v>15</v>
      </c>
      <c r="H70" t="str">
        <f>VLOOKUP(WEEKDAY(E70,2),V_Dag[],2,FALSE)</f>
        <v>Söndag</v>
      </c>
    </row>
    <row r="71" spans="5:8" x14ac:dyDescent="0.3">
      <c r="E71" s="2">
        <v>44669</v>
      </c>
      <c r="F71" t="s">
        <v>7</v>
      </c>
      <c r="G71">
        <f>WEEKNUM(Helgdag[[#This Row],[Datum]],21)</f>
        <v>16</v>
      </c>
      <c r="H71" t="str">
        <f>VLOOKUP(WEEKDAY(E71,2),V_Dag[],2,FALSE)</f>
        <v>Måndag</v>
      </c>
    </row>
    <row r="72" spans="5:8" x14ac:dyDescent="0.3">
      <c r="E72" s="2">
        <v>44682</v>
      </c>
      <c r="F72" t="s">
        <v>8</v>
      </c>
      <c r="G72">
        <f>WEEKNUM(Helgdag[[#This Row],[Datum]],21)</f>
        <v>17</v>
      </c>
      <c r="H72" t="str">
        <f>VLOOKUP(WEEKDAY(E72,2),V_Dag[],2,FALSE)</f>
        <v>Söndag</v>
      </c>
    </row>
    <row r="73" spans="5:8" x14ac:dyDescent="0.3">
      <c r="E73" s="2">
        <v>44707</v>
      </c>
      <c r="F73" t="s">
        <v>9</v>
      </c>
      <c r="G73">
        <f>WEEKNUM(Helgdag[[#This Row],[Datum]],21)</f>
        <v>21</v>
      </c>
      <c r="H73" t="str">
        <f>VLOOKUP(WEEKDAY(E73,2),V_Dag[],2,FALSE)</f>
        <v>Torsdag</v>
      </c>
    </row>
    <row r="74" spans="5:8" x14ac:dyDescent="0.3">
      <c r="E74" s="2">
        <v>44717</v>
      </c>
      <c r="F74" t="s">
        <v>10</v>
      </c>
      <c r="G74">
        <f>WEEKNUM(Helgdag[[#This Row],[Datum]],21)</f>
        <v>22</v>
      </c>
      <c r="H74" t="str">
        <f>VLOOKUP(WEEKDAY(E74,2),V_Dag[],2,FALSE)</f>
        <v>Söndag</v>
      </c>
    </row>
    <row r="75" spans="5:8" x14ac:dyDescent="0.3">
      <c r="E75" s="2">
        <v>44718</v>
      </c>
      <c r="F75" t="s">
        <v>11</v>
      </c>
      <c r="G75">
        <f>WEEKNUM(Helgdag[[#This Row],[Datum]],21)</f>
        <v>23</v>
      </c>
      <c r="H75" t="str">
        <f>VLOOKUP(WEEKDAY(E75,2),V_Dag[],2,FALSE)</f>
        <v>Måndag</v>
      </c>
    </row>
    <row r="76" spans="5:8" x14ac:dyDescent="0.3">
      <c r="E76" s="2">
        <v>44737</v>
      </c>
      <c r="F76" t="s">
        <v>12</v>
      </c>
      <c r="G76">
        <f>WEEKNUM(Helgdag[[#This Row],[Datum]],21)</f>
        <v>25</v>
      </c>
      <c r="H76" t="str">
        <f>VLOOKUP(WEEKDAY(E76,2),V_Dag[],2,FALSE)</f>
        <v>Lördag</v>
      </c>
    </row>
    <row r="77" spans="5:8" x14ac:dyDescent="0.3">
      <c r="E77" s="2">
        <v>44870</v>
      </c>
      <c r="F77" t="s">
        <v>13</v>
      </c>
      <c r="G77">
        <f>WEEKNUM(Helgdag[[#This Row],[Datum]],21)</f>
        <v>44</v>
      </c>
      <c r="H77" t="str">
        <f>VLOOKUP(WEEKDAY(E77,2),V_Dag[],2,FALSE)</f>
        <v>Lördag</v>
      </c>
    </row>
    <row r="78" spans="5:8" x14ac:dyDescent="0.3">
      <c r="E78" s="2">
        <v>44920</v>
      </c>
      <c r="F78" t="s">
        <v>14</v>
      </c>
      <c r="G78">
        <f>WEEKNUM(Helgdag[[#This Row],[Datum]],21)</f>
        <v>51</v>
      </c>
      <c r="H78" t="str">
        <f>VLOOKUP(WEEKDAY(E78,2),V_Dag[],2,FALSE)</f>
        <v>Söndag</v>
      </c>
    </row>
    <row r="79" spans="5:8" x14ac:dyDescent="0.3">
      <c r="E79" s="2">
        <v>44921</v>
      </c>
      <c r="F79" t="s">
        <v>15</v>
      </c>
      <c r="G79">
        <f>WEEKNUM(Helgdag[[#This Row],[Datum]],21)</f>
        <v>52</v>
      </c>
      <c r="H79" t="str">
        <f>VLOOKUP(WEEKDAY(E79,2),V_Dag[],2,FALSE)</f>
        <v>Måndag</v>
      </c>
    </row>
    <row r="80" spans="5:8" x14ac:dyDescent="0.3">
      <c r="E80" s="2">
        <v>44927</v>
      </c>
      <c r="F80" t="s">
        <v>3</v>
      </c>
      <c r="G80">
        <f>WEEKNUM(Helgdag[[#This Row],[Datum]],21)</f>
        <v>52</v>
      </c>
      <c r="H80" t="str">
        <f>VLOOKUP(WEEKDAY(E80,2),V_Dag[],2,FALSE)</f>
        <v>Söndag</v>
      </c>
    </row>
    <row r="81" spans="5:8" x14ac:dyDescent="0.3">
      <c r="E81" s="2">
        <v>44932</v>
      </c>
      <c r="F81" t="s">
        <v>4</v>
      </c>
      <c r="G81">
        <f>WEEKNUM(Helgdag[[#This Row],[Datum]],21)</f>
        <v>1</v>
      </c>
      <c r="H81" t="str">
        <f>VLOOKUP(WEEKDAY(E81,2),V_Dag[],2,FALSE)</f>
        <v>Fredag</v>
      </c>
    </row>
    <row r="82" spans="5:8" x14ac:dyDescent="0.3">
      <c r="E82" s="2">
        <v>45023</v>
      </c>
      <c r="F82" t="s">
        <v>5</v>
      </c>
      <c r="G82">
        <f>WEEKNUM(Helgdag[[#This Row],[Datum]],21)</f>
        <v>14</v>
      </c>
      <c r="H82" t="str">
        <f>VLOOKUP(WEEKDAY(E82,2),V_Dag[],2,FALSE)</f>
        <v>Fredag</v>
      </c>
    </row>
    <row r="83" spans="5:8" x14ac:dyDescent="0.3">
      <c r="E83" s="2">
        <v>45025</v>
      </c>
      <c r="F83" t="s">
        <v>6</v>
      </c>
      <c r="G83">
        <f>WEEKNUM(Helgdag[[#This Row],[Datum]],21)</f>
        <v>14</v>
      </c>
      <c r="H83" t="str">
        <f>VLOOKUP(WEEKDAY(E83,2),V_Dag[],2,FALSE)</f>
        <v>Söndag</v>
      </c>
    </row>
    <row r="84" spans="5:8" x14ac:dyDescent="0.3">
      <c r="E84" s="2">
        <v>45026</v>
      </c>
      <c r="F84" t="s">
        <v>7</v>
      </c>
      <c r="G84">
        <f>WEEKNUM(Helgdag[[#This Row],[Datum]],21)</f>
        <v>15</v>
      </c>
      <c r="H84" t="str">
        <f>VLOOKUP(WEEKDAY(E84,2),V_Dag[],2,FALSE)</f>
        <v>Måndag</v>
      </c>
    </row>
    <row r="85" spans="5:8" x14ac:dyDescent="0.3">
      <c r="E85" s="2">
        <v>45047</v>
      </c>
      <c r="F85" t="s">
        <v>8</v>
      </c>
      <c r="G85">
        <f>WEEKNUM(Helgdag[[#This Row],[Datum]],21)</f>
        <v>18</v>
      </c>
      <c r="H85" t="str">
        <f>VLOOKUP(WEEKDAY(E85,2),V_Dag[],2,FALSE)</f>
        <v>Måndag</v>
      </c>
    </row>
    <row r="86" spans="5:8" x14ac:dyDescent="0.3">
      <c r="E86" s="2">
        <v>45064</v>
      </c>
      <c r="F86" t="s">
        <v>9</v>
      </c>
      <c r="G86">
        <f>WEEKNUM(Helgdag[[#This Row],[Datum]],21)</f>
        <v>20</v>
      </c>
      <c r="H86" t="str">
        <f>VLOOKUP(WEEKDAY(E86,2),V_Dag[],2,FALSE)</f>
        <v>Torsdag</v>
      </c>
    </row>
    <row r="87" spans="5:8" x14ac:dyDescent="0.3">
      <c r="E87" s="2">
        <v>45074</v>
      </c>
      <c r="F87" t="s">
        <v>10</v>
      </c>
      <c r="G87">
        <f>WEEKNUM(Helgdag[[#This Row],[Datum]],21)</f>
        <v>21</v>
      </c>
      <c r="H87" t="str">
        <f>VLOOKUP(WEEKDAY(E87,2),V_Dag[],2,FALSE)</f>
        <v>Söndag</v>
      </c>
    </row>
    <row r="88" spans="5:8" x14ac:dyDescent="0.3">
      <c r="E88" s="2">
        <v>45083</v>
      </c>
      <c r="F88" t="s">
        <v>11</v>
      </c>
      <c r="G88">
        <f>WEEKNUM(Helgdag[[#This Row],[Datum]],21)</f>
        <v>23</v>
      </c>
      <c r="H88" t="str">
        <f>VLOOKUP(WEEKDAY(E88,2),V_Dag[],2,FALSE)</f>
        <v>Tisdag</v>
      </c>
    </row>
    <row r="89" spans="5:8" x14ac:dyDescent="0.3">
      <c r="E89" s="2">
        <v>45101</v>
      </c>
      <c r="F89" t="s">
        <v>12</v>
      </c>
      <c r="G89">
        <f>WEEKNUM(Helgdag[[#This Row],[Datum]],21)</f>
        <v>25</v>
      </c>
      <c r="H89" t="str">
        <f>VLOOKUP(WEEKDAY(E89,2),V_Dag[],2,FALSE)</f>
        <v>Lördag</v>
      </c>
    </row>
    <row r="90" spans="5:8" x14ac:dyDescent="0.3">
      <c r="E90" s="2">
        <v>45234</v>
      </c>
      <c r="F90" t="s">
        <v>13</v>
      </c>
      <c r="G90">
        <f>WEEKNUM(Helgdag[[#This Row],[Datum]],21)</f>
        <v>44</v>
      </c>
      <c r="H90" t="str">
        <f>VLOOKUP(WEEKDAY(E90,2),V_Dag[],2,FALSE)</f>
        <v>Lördag</v>
      </c>
    </row>
    <row r="91" spans="5:8" x14ac:dyDescent="0.3">
      <c r="E91" s="2">
        <v>45285</v>
      </c>
      <c r="F91" t="s">
        <v>14</v>
      </c>
      <c r="G91">
        <f>WEEKNUM(Helgdag[[#This Row],[Datum]],21)</f>
        <v>52</v>
      </c>
      <c r="H91" t="str">
        <f>VLOOKUP(WEEKDAY(E91,2),V_Dag[],2,FALSE)</f>
        <v>Måndag</v>
      </c>
    </row>
    <row r="92" spans="5:8" x14ac:dyDescent="0.3">
      <c r="E92" s="2">
        <v>45286</v>
      </c>
      <c r="F92" t="s">
        <v>15</v>
      </c>
      <c r="G92">
        <f>WEEKNUM(Helgdag[[#This Row],[Datum]],21)</f>
        <v>52</v>
      </c>
      <c r="H92" t="str">
        <f>VLOOKUP(WEEKDAY(E92,2),V_Dag[],2,FALSE)</f>
        <v>Tisdag</v>
      </c>
    </row>
    <row r="93" spans="5:8" x14ac:dyDescent="0.3">
      <c r="E93" s="2">
        <v>45292</v>
      </c>
      <c r="F93" t="s">
        <v>3</v>
      </c>
      <c r="G93">
        <f>WEEKNUM(Helgdag[[#This Row],[Datum]],21)</f>
        <v>1</v>
      </c>
      <c r="H93" t="str">
        <f>VLOOKUP(WEEKDAY(E93,2),V_Dag[],2,FALSE)</f>
        <v>Måndag</v>
      </c>
    </row>
    <row r="94" spans="5:8" x14ac:dyDescent="0.3">
      <c r="E94" s="2">
        <v>45297</v>
      </c>
      <c r="F94" t="s">
        <v>4</v>
      </c>
      <c r="G94">
        <f>WEEKNUM(Helgdag[[#This Row],[Datum]],21)</f>
        <v>1</v>
      </c>
      <c r="H94" t="str">
        <f>VLOOKUP(WEEKDAY(E94,2),V_Dag[],2,FALSE)</f>
        <v>Lördag</v>
      </c>
    </row>
    <row r="95" spans="5:8" x14ac:dyDescent="0.3">
      <c r="E95" s="2">
        <v>45380</v>
      </c>
      <c r="F95" t="s">
        <v>5</v>
      </c>
      <c r="G95">
        <f>WEEKNUM(Helgdag[[#This Row],[Datum]],21)</f>
        <v>13</v>
      </c>
      <c r="H95" t="str">
        <f>VLOOKUP(WEEKDAY(E95,2),V_Dag[],2,FALSE)</f>
        <v>Fredag</v>
      </c>
    </row>
    <row r="96" spans="5:8" x14ac:dyDescent="0.3">
      <c r="E96" s="2">
        <v>45382</v>
      </c>
      <c r="F96" t="s">
        <v>6</v>
      </c>
      <c r="G96">
        <f>WEEKNUM(Helgdag[[#This Row],[Datum]],21)</f>
        <v>13</v>
      </c>
      <c r="H96" t="str">
        <f>VLOOKUP(WEEKDAY(E96,2),V_Dag[],2,FALSE)</f>
        <v>Söndag</v>
      </c>
    </row>
    <row r="97" spans="5:8" x14ac:dyDescent="0.3">
      <c r="E97" s="2">
        <v>45383</v>
      </c>
      <c r="F97" t="s">
        <v>7</v>
      </c>
      <c r="G97">
        <f>WEEKNUM(Helgdag[[#This Row],[Datum]],21)</f>
        <v>14</v>
      </c>
      <c r="H97" t="str">
        <f>VLOOKUP(WEEKDAY(E97,2),V_Dag[],2,FALSE)</f>
        <v>Måndag</v>
      </c>
    </row>
    <row r="98" spans="5:8" x14ac:dyDescent="0.3">
      <c r="E98" s="2">
        <v>45413</v>
      </c>
      <c r="F98" t="s">
        <v>8</v>
      </c>
      <c r="G98">
        <f>WEEKNUM(Helgdag[[#This Row],[Datum]],21)</f>
        <v>18</v>
      </c>
      <c r="H98" t="str">
        <f>VLOOKUP(WEEKDAY(E98,2),V_Dag[],2,FALSE)</f>
        <v>Onsdag</v>
      </c>
    </row>
    <row r="99" spans="5:8" x14ac:dyDescent="0.3">
      <c r="E99" s="2">
        <v>45421</v>
      </c>
      <c r="F99" t="s">
        <v>9</v>
      </c>
      <c r="G99">
        <f>WEEKNUM(Helgdag[[#This Row],[Datum]],21)</f>
        <v>19</v>
      </c>
      <c r="H99" t="str">
        <f>VLOOKUP(WEEKDAY(E99,2),V_Dag[],2,FALSE)</f>
        <v>Torsdag</v>
      </c>
    </row>
    <row r="100" spans="5:8" x14ac:dyDescent="0.3">
      <c r="E100" s="2">
        <v>45431</v>
      </c>
      <c r="F100" t="s">
        <v>10</v>
      </c>
      <c r="G100">
        <f>WEEKNUM(Helgdag[[#This Row],[Datum]],21)</f>
        <v>20</v>
      </c>
      <c r="H100" t="str">
        <f>VLOOKUP(WEEKDAY(E100,2),V_Dag[],2,FALSE)</f>
        <v>Söndag</v>
      </c>
    </row>
    <row r="101" spans="5:8" x14ac:dyDescent="0.3">
      <c r="E101" s="2">
        <v>45449</v>
      </c>
      <c r="F101" t="s">
        <v>11</v>
      </c>
      <c r="G101">
        <f>WEEKNUM(Helgdag[[#This Row],[Datum]],21)</f>
        <v>23</v>
      </c>
      <c r="H101" t="str">
        <f>VLOOKUP(WEEKDAY(E101,2),V_Dag[],2,FALSE)</f>
        <v>Torsdag</v>
      </c>
    </row>
    <row r="102" spans="5:8" x14ac:dyDescent="0.3">
      <c r="E102" s="2">
        <v>45465</v>
      </c>
      <c r="F102" t="s">
        <v>12</v>
      </c>
      <c r="G102">
        <f>WEEKNUM(Helgdag[[#This Row],[Datum]],21)</f>
        <v>25</v>
      </c>
      <c r="H102" t="str">
        <f>VLOOKUP(WEEKDAY(E102,2),V_Dag[],2,FALSE)</f>
        <v>Lördag</v>
      </c>
    </row>
    <row r="103" spans="5:8" x14ac:dyDescent="0.3">
      <c r="E103" s="2">
        <v>45598</v>
      </c>
      <c r="F103" t="s">
        <v>13</v>
      </c>
      <c r="G103">
        <f>WEEKNUM(Helgdag[[#This Row],[Datum]],21)</f>
        <v>44</v>
      </c>
      <c r="H103" t="str">
        <f>VLOOKUP(WEEKDAY(E103,2),V_Dag[],2,FALSE)</f>
        <v>Lördag</v>
      </c>
    </row>
    <row r="104" spans="5:8" x14ac:dyDescent="0.3">
      <c r="E104" s="2">
        <v>45651</v>
      </c>
      <c r="F104" t="s">
        <v>14</v>
      </c>
      <c r="G104">
        <f>WEEKNUM(Helgdag[[#This Row],[Datum]],21)</f>
        <v>52</v>
      </c>
      <c r="H104" t="str">
        <f>VLOOKUP(WEEKDAY(E104,2),V_Dag[],2,FALSE)</f>
        <v>Onsdag</v>
      </c>
    </row>
    <row r="105" spans="5:8" x14ac:dyDescent="0.3">
      <c r="E105" s="2">
        <v>45652</v>
      </c>
      <c r="F105" t="s">
        <v>15</v>
      </c>
      <c r="G105">
        <f>WEEKNUM(Helgdag[[#This Row],[Datum]],21)</f>
        <v>52</v>
      </c>
      <c r="H105" t="str">
        <f>VLOOKUP(WEEKDAY(E105,2),V_Dag[],2,FALSE)</f>
        <v>Torsdag</v>
      </c>
    </row>
    <row r="106" spans="5:8" x14ac:dyDescent="0.3">
      <c r="E106" s="2">
        <v>45658</v>
      </c>
      <c r="F106" t="s">
        <v>3</v>
      </c>
      <c r="G106">
        <f>WEEKNUM(Helgdag[[#This Row],[Datum]],21)</f>
        <v>1</v>
      </c>
      <c r="H106" t="str">
        <f>VLOOKUP(WEEKDAY(E106,2),V_Dag[],2,FALSE)</f>
        <v>Onsdag</v>
      </c>
    </row>
    <row r="107" spans="5:8" x14ac:dyDescent="0.3">
      <c r="E107" s="2">
        <v>45663</v>
      </c>
      <c r="F107" t="s">
        <v>4</v>
      </c>
      <c r="G107">
        <f>WEEKNUM(Helgdag[[#This Row],[Datum]],21)</f>
        <v>2</v>
      </c>
      <c r="H107" t="str">
        <f>VLOOKUP(WEEKDAY(E107,2),V_Dag[],2,FALSE)</f>
        <v>Måndag</v>
      </c>
    </row>
    <row r="108" spans="5:8" x14ac:dyDescent="0.3">
      <c r="E108" s="2">
        <v>45765</v>
      </c>
      <c r="F108" t="s">
        <v>5</v>
      </c>
      <c r="G108">
        <f>WEEKNUM(Helgdag[[#This Row],[Datum]],21)</f>
        <v>16</v>
      </c>
      <c r="H108" t="str">
        <f>VLOOKUP(WEEKDAY(E108,2),V_Dag[],2,FALSE)</f>
        <v>Fredag</v>
      </c>
    </row>
    <row r="109" spans="5:8" x14ac:dyDescent="0.3">
      <c r="E109" s="2">
        <v>45767</v>
      </c>
      <c r="F109" t="s">
        <v>6</v>
      </c>
      <c r="G109">
        <f>WEEKNUM(Helgdag[[#This Row],[Datum]],21)</f>
        <v>16</v>
      </c>
      <c r="H109" t="str">
        <f>VLOOKUP(WEEKDAY(E109,2),V_Dag[],2,FALSE)</f>
        <v>Söndag</v>
      </c>
    </row>
    <row r="110" spans="5:8" x14ac:dyDescent="0.3">
      <c r="E110" s="2">
        <v>45768</v>
      </c>
      <c r="F110" t="s">
        <v>7</v>
      </c>
      <c r="G110">
        <f>WEEKNUM(Helgdag[[#This Row],[Datum]],21)</f>
        <v>17</v>
      </c>
      <c r="H110" t="str">
        <f>VLOOKUP(WEEKDAY(E110,2),V_Dag[],2,FALSE)</f>
        <v>Måndag</v>
      </c>
    </row>
    <row r="111" spans="5:8" x14ac:dyDescent="0.3">
      <c r="E111" s="2">
        <v>45778</v>
      </c>
      <c r="F111" t="s">
        <v>8</v>
      </c>
      <c r="G111">
        <f>WEEKNUM(Helgdag[[#This Row],[Datum]],21)</f>
        <v>18</v>
      </c>
      <c r="H111" t="str">
        <f>VLOOKUP(WEEKDAY(E111,2),V_Dag[],2,FALSE)</f>
        <v>Torsdag</v>
      </c>
    </row>
    <row r="112" spans="5:8" x14ac:dyDescent="0.3">
      <c r="E112" s="2">
        <v>45806</v>
      </c>
      <c r="F112" t="s">
        <v>9</v>
      </c>
      <c r="G112">
        <f>WEEKNUM(Helgdag[[#This Row],[Datum]],21)</f>
        <v>22</v>
      </c>
      <c r="H112" t="str">
        <f>VLOOKUP(WEEKDAY(E112,2),V_Dag[],2,FALSE)</f>
        <v>Torsdag</v>
      </c>
    </row>
    <row r="113" spans="5:8" x14ac:dyDescent="0.3">
      <c r="E113" s="2">
        <v>45814</v>
      </c>
      <c r="F113" t="s">
        <v>11</v>
      </c>
      <c r="G113">
        <f>WEEKNUM(Helgdag[[#This Row],[Datum]],21)</f>
        <v>23</v>
      </c>
      <c r="H113" t="str">
        <f>VLOOKUP(WEEKDAY(E113,2),V_Dag[],2,FALSE)</f>
        <v>Fredag</v>
      </c>
    </row>
    <row r="114" spans="5:8" x14ac:dyDescent="0.3">
      <c r="E114" s="2">
        <v>45816</v>
      </c>
      <c r="F114" t="s">
        <v>10</v>
      </c>
      <c r="G114">
        <f>WEEKNUM(Helgdag[[#This Row],[Datum]],21)</f>
        <v>23</v>
      </c>
      <c r="H114" t="str">
        <f>VLOOKUP(WEEKDAY(E114,2),V_Dag[],2,FALSE)</f>
        <v>Söndag</v>
      </c>
    </row>
    <row r="115" spans="5:8" x14ac:dyDescent="0.3">
      <c r="E115" s="2">
        <v>45829</v>
      </c>
      <c r="F115" t="s">
        <v>12</v>
      </c>
      <c r="G115">
        <f>WEEKNUM(Helgdag[[#This Row],[Datum]],21)</f>
        <v>25</v>
      </c>
      <c r="H115" t="str">
        <f>VLOOKUP(WEEKDAY(E115,2),V_Dag[],2,FALSE)</f>
        <v>Lördag</v>
      </c>
    </row>
    <row r="116" spans="5:8" x14ac:dyDescent="0.3">
      <c r="E116" s="2">
        <v>45962</v>
      </c>
      <c r="F116" t="s">
        <v>13</v>
      </c>
      <c r="G116">
        <f>WEEKNUM(Helgdag[[#This Row],[Datum]],21)</f>
        <v>44</v>
      </c>
      <c r="H116" t="str">
        <f>VLOOKUP(WEEKDAY(E116,2),V_Dag[],2,FALSE)</f>
        <v>Lördag</v>
      </c>
    </row>
    <row r="117" spans="5:8" x14ac:dyDescent="0.3">
      <c r="E117" s="2">
        <v>46016</v>
      </c>
      <c r="F117" t="s">
        <v>14</v>
      </c>
      <c r="G117">
        <f>WEEKNUM(Helgdag[[#This Row],[Datum]],21)</f>
        <v>52</v>
      </c>
      <c r="H117" t="str">
        <f>VLOOKUP(WEEKDAY(E117,2),V_Dag[],2,FALSE)</f>
        <v>Torsdag</v>
      </c>
    </row>
    <row r="118" spans="5:8" x14ac:dyDescent="0.3">
      <c r="E118" s="2">
        <v>46017</v>
      </c>
      <c r="F118" t="s">
        <v>15</v>
      </c>
      <c r="G118">
        <f>WEEKNUM(Helgdag[[#This Row],[Datum]],21)</f>
        <v>52</v>
      </c>
      <c r="H118" t="str">
        <f>VLOOKUP(WEEKDAY(E118,2),V_Dag[],2,FALSE)</f>
        <v>Fredag</v>
      </c>
    </row>
    <row r="119" spans="5:8" x14ac:dyDescent="0.3">
      <c r="E119" s="2">
        <v>46023</v>
      </c>
      <c r="F119" t="s">
        <v>3</v>
      </c>
      <c r="G119">
        <f>WEEKNUM(Helgdag[[#This Row],[Datum]],21)</f>
        <v>1</v>
      </c>
      <c r="H119" t="str">
        <f>VLOOKUP(WEEKDAY(E119,2),V_Dag[],2,FALSE)</f>
        <v>Torsdag</v>
      </c>
    </row>
    <row r="120" spans="5:8" x14ac:dyDescent="0.3">
      <c r="E120" s="2">
        <v>46028</v>
      </c>
      <c r="F120" t="s">
        <v>4</v>
      </c>
      <c r="G120">
        <f>WEEKNUM(Helgdag[[#This Row],[Datum]],21)</f>
        <v>2</v>
      </c>
      <c r="H120" t="str">
        <f>VLOOKUP(WEEKDAY(E120,2),V_Dag[],2,FALSE)</f>
        <v>Tisdag</v>
      </c>
    </row>
    <row r="121" spans="5:8" x14ac:dyDescent="0.3">
      <c r="E121" s="2">
        <v>46115</v>
      </c>
      <c r="F121" t="s">
        <v>5</v>
      </c>
      <c r="G121">
        <f>WEEKNUM(Helgdag[[#This Row],[Datum]],21)</f>
        <v>14</v>
      </c>
      <c r="H121" t="str">
        <f>VLOOKUP(WEEKDAY(E121,2),V_Dag[],2,FALSE)</f>
        <v>Fredag</v>
      </c>
    </row>
    <row r="122" spans="5:8" x14ac:dyDescent="0.3">
      <c r="E122" s="2">
        <v>46117</v>
      </c>
      <c r="F122" t="s">
        <v>6</v>
      </c>
      <c r="G122">
        <f>WEEKNUM(Helgdag[[#This Row],[Datum]],21)</f>
        <v>14</v>
      </c>
      <c r="H122" t="str">
        <f>VLOOKUP(WEEKDAY(E122,2),V_Dag[],2,FALSE)</f>
        <v>Söndag</v>
      </c>
    </row>
    <row r="123" spans="5:8" x14ac:dyDescent="0.3">
      <c r="E123" s="2">
        <v>46118</v>
      </c>
      <c r="F123" t="s">
        <v>7</v>
      </c>
      <c r="G123">
        <f>WEEKNUM(Helgdag[[#This Row],[Datum]],21)</f>
        <v>15</v>
      </c>
      <c r="H123" t="str">
        <f>VLOOKUP(WEEKDAY(E123,2),V_Dag[],2,FALSE)</f>
        <v>Måndag</v>
      </c>
    </row>
    <row r="124" spans="5:8" x14ac:dyDescent="0.3">
      <c r="E124" s="2">
        <v>46143</v>
      </c>
      <c r="F124" t="s">
        <v>8</v>
      </c>
      <c r="G124">
        <f>WEEKNUM(Helgdag[[#This Row],[Datum]],21)</f>
        <v>18</v>
      </c>
      <c r="H124" t="str">
        <f>VLOOKUP(WEEKDAY(E124,2),V_Dag[],2,FALSE)</f>
        <v>Fredag</v>
      </c>
    </row>
    <row r="125" spans="5:8" x14ac:dyDescent="0.3">
      <c r="E125" s="2">
        <v>46156</v>
      </c>
      <c r="F125" t="s">
        <v>9</v>
      </c>
      <c r="G125">
        <f>WEEKNUM(Helgdag[[#This Row],[Datum]],21)</f>
        <v>20</v>
      </c>
      <c r="H125" t="str">
        <f>VLOOKUP(WEEKDAY(E125,2),V_Dag[],2,FALSE)</f>
        <v>Torsdag</v>
      </c>
    </row>
    <row r="126" spans="5:8" x14ac:dyDescent="0.3">
      <c r="E126" s="2">
        <v>46166</v>
      </c>
      <c r="F126" t="s">
        <v>10</v>
      </c>
      <c r="G126">
        <f>WEEKNUM(Helgdag[[#This Row],[Datum]],21)</f>
        <v>21</v>
      </c>
      <c r="H126" t="str">
        <f>VLOOKUP(WEEKDAY(E126,2),V_Dag[],2,FALSE)</f>
        <v>Söndag</v>
      </c>
    </row>
    <row r="127" spans="5:8" x14ac:dyDescent="0.3">
      <c r="E127" s="2">
        <v>46179</v>
      </c>
      <c r="F127" t="s">
        <v>11</v>
      </c>
      <c r="G127">
        <f>WEEKNUM(Helgdag[[#This Row],[Datum]],21)</f>
        <v>23</v>
      </c>
      <c r="H127" t="str">
        <f>VLOOKUP(WEEKDAY(E127,2),V_Dag[],2,FALSE)</f>
        <v>Lördag</v>
      </c>
    </row>
    <row r="128" spans="5:8" x14ac:dyDescent="0.3">
      <c r="E128" s="2">
        <v>46193</v>
      </c>
      <c r="F128" t="s">
        <v>12</v>
      </c>
      <c r="G128">
        <f>WEEKNUM(Helgdag[[#This Row],[Datum]],21)</f>
        <v>25</v>
      </c>
      <c r="H128" t="str">
        <f>VLOOKUP(WEEKDAY(E128,2),V_Dag[],2,FALSE)</f>
        <v>Lördag</v>
      </c>
    </row>
    <row r="129" spans="5:8" x14ac:dyDescent="0.3">
      <c r="E129" s="2">
        <v>46326</v>
      </c>
      <c r="F129" t="s">
        <v>13</v>
      </c>
      <c r="G129">
        <f>WEEKNUM(Helgdag[[#This Row],[Datum]],21)</f>
        <v>44</v>
      </c>
      <c r="H129" t="str">
        <f>VLOOKUP(WEEKDAY(E129,2),V_Dag[],2,FALSE)</f>
        <v>Lördag</v>
      </c>
    </row>
    <row r="130" spans="5:8" x14ac:dyDescent="0.3">
      <c r="E130" s="2">
        <v>46381</v>
      </c>
      <c r="F130" t="s">
        <v>14</v>
      </c>
      <c r="G130">
        <f>WEEKNUM(Helgdag[[#This Row],[Datum]],21)</f>
        <v>52</v>
      </c>
      <c r="H130" t="str">
        <f>VLOOKUP(WEEKDAY(E130,2),V_Dag[],2,FALSE)</f>
        <v>Fredag</v>
      </c>
    </row>
    <row r="131" spans="5:8" x14ac:dyDescent="0.3">
      <c r="E131" s="2">
        <v>46382</v>
      </c>
      <c r="F131" t="s">
        <v>15</v>
      </c>
      <c r="G131">
        <f>WEEKNUM(Helgdag[[#This Row],[Datum]],21)</f>
        <v>52</v>
      </c>
      <c r="H131" t="str">
        <f>VLOOKUP(WEEKDAY(E131,2),V_Dag[],2,FALSE)</f>
        <v>Lördag</v>
      </c>
    </row>
    <row r="132" spans="5:8" x14ac:dyDescent="0.3">
      <c r="E132" s="2">
        <v>46388</v>
      </c>
      <c r="F132" t="s">
        <v>3</v>
      </c>
      <c r="G132">
        <f>WEEKNUM(Helgdag[[#This Row],[Datum]],21)</f>
        <v>53</v>
      </c>
      <c r="H132" t="str">
        <f>VLOOKUP(WEEKDAY(E132,2),V_Dag[],2,FALSE)</f>
        <v>Fredag</v>
      </c>
    </row>
    <row r="133" spans="5:8" x14ac:dyDescent="0.3">
      <c r="E133" s="2">
        <v>46393</v>
      </c>
      <c r="F133" t="s">
        <v>4</v>
      </c>
      <c r="G133">
        <f>WEEKNUM(Helgdag[[#This Row],[Datum]],21)</f>
        <v>1</v>
      </c>
      <c r="H133" t="str">
        <f>VLOOKUP(WEEKDAY(E133,2),V_Dag[],2,FALSE)</f>
        <v>Onsdag</v>
      </c>
    </row>
    <row r="134" spans="5:8" x14ac:dyDescent="0.3">
      <c r="E134" s="2">
        <v>46472</v>
      </c>
      <c r="F134" t="s">
        <v>5</v>
      </c>
      <c r="G134">
        <f>WEEKNUM(Helgdag[[#This Row],[Datum]],21)</f>
        <v>12</v>
      </c>
      <c r="H134" t="str">
        <f>VLOOKUP(WEEKDAY(E134,2),V_Dag[],2,FALSE)</f>
        <v>Fredag</v>
      </c>
    </row>
    <row r="135" spans="5:8" x14ac:dyDescent="0.3">
      <c r="E135" s="2">
        <v>46474</v>
      </c>
      <c r="F135" t="s">
        <v>6</v>
      </c>
      <c r="G135">
        <f>WEEKNUM(Helgdag[[#This Row],[Datum]],21)</f>
        <v>12</v>
      </c>
      <c r="H135" t="str">
        <f>VLOOKUP(WEEKDAY(E135,2),V_Dag[],2,FALSE)</f>
        <v>Söndag</v>
      </c>
    </row>
    <row r="136" spans="5:8" x14ac:dyDescent="0.3">
      <c r="E136" s="2">
        <v>46475</v>
      </c>
      <c r="F136" t="s">
        <v>7</v>
      </c>
      <c r="G136">
        <f>WEEKNUM(Helgdag[[#This Row],[Datum]],21)</f>
        <v>13</v>
      </c>
      <c r="H136" t="str">
        <f>VLOOKUP(WEEKDAY(E136,2),V_Dag[],2,FALSE)</f>
        <v>Måndag</v>
      </c>
    </row>
    <row r="137" spans="5:8" x14ac:dyDescent="0.3">
      <c r="E137" s="2">
        <v>46508</v>
      </c>
      <c r="F137" t="s">
        <v>8</v>
      </c>
      <c r="G137">
        <f>WEEKNUM(Helgdag[[#This Row],[Datum]],21)</f>
        <v>17</v>
      </c>
      <c r="H137" t="str">
        <f>VLOOKUP(WEEKDAY(E137,2),V_Dag[],2,FALSE)</f>
        <v>Lördag</v>
      </c>
    </row>
    <row r="138" spans="5:8" x14ac:dyDescent="0.3">
      <c r="E138" s="2">
        <v>46513</v>
      </c>
      <c r="F138" t="s">
        <v>9</v>
      </c>
      <c r="G138">
        <f>WEEKNUM(Helgdag[[#This Row],[Datum]],21)</f>
        <v>18</v>
      </c>
      <c r="H138" t="str">
        <f>VLOOKUP(WEEKDAY(E138,2),V_Dag[],2,FALSE)</f>
        <v>Torsdag</v>
      </c>
    </row>
    <row r="139" spans="5:8" x14ac:dyDescent="0.3">
      <c r="E139" s="2">
        <v>46523</v>
      </c>
      <c r="F139" t="s">
        <v>10</v>
      </c>
      <c r="G139">
        <f>WEEKNUM(Helgdag[[#This Row],[Datum]],21)</f>
        <v>19</v>
      </c>
      <c r="H139" t="str">
        <f>VLOOKUP(WEEKDAY(E139,2),V_Dag[],2,FALSE)</f>
        <v>Söndag</v>
      </c>
    </row>
    <row r="140" spans="5:8" x14ac:dyDescent="0.3">
      <c r="E140" s="2">
        <v>46544</v>
      </c>
      <c r="F140" t="s">
        <v>11</v>
      </c>
      <c r="G140">
        <f>WEEKNUM(Helgdag[[#This Row],[Datum]],21)</f>
        <v>22</v>
      </c>
      <c r="H140" t="str">
        <f>VLOOKUP(WEEKDAY(E140,2),V_Dag[],2,FALSE)</f>
        <v>Söndag</v>
      </c>
    </row>
    <row r="141" spans="5:8" x14ac:dyDescent="0.3">
      <c r="E141" s="2">
        <v>46564</v>
      </c>
      <c r="F141" t="s">
        <v>12</v>
      </c>
      <c r="G141">
        <f>WEEKNUM(Helgdag[[#This Row],[Datum]],21)</f>
        <v>25</v>
      </c>
      <c r="H141" t="str">
        <f>VLOOKUP(WEEKDAY(E141,2),V_Dag[],2,FALSE)</f>
        <v>Lördag</v>
      </c>
    </row>
    <row r="142" spans="5:8" x14ac:dyDescent="0.3">
      <c r="E142" s="2">
        <v>46697</v>
      </c>
      <c r="F142" t="s">
        <v>13</v>
      </c>
      <c r="G142">
        <f>WEEKNUM(Helgdag[[#This Row],[Datum]],21)</f>
        <v>44</v>
      </c>
      <c r="H142" t="str">
        <f>VLOOKUP(WEEKDAY(E142,2),V_Dag[],2,FALSE)</f>
        <v>Lördag</v>
      </c>
    </row>
    <row r="143" spans="5:8" x14ac:dyDescent="0.3">
      <c r="E143" s="2">
        <v>46746</v>
      </c>
      <c r="F143" t="s">
        <v>14</v>
      </c>
      <c r="G143">
        <f>WEEKNUM(Helgdag[[#This Row],[Datum]],21)</f>
        <v>51</v>
      </c>
      <c r="H143" t="str">
        <f>VLOOKUP(WEEKDAY(E143,2),V_Dag[],2,FALSE)</f>
        <v>Lördag</v>
      </c>
    </row>
    <row r="144" spans="5:8" x14ac:dyDescent="0.3">
      <c r="E144" s="2">
        <v>46747</v>
      </c>
      <c r="F144" t="s">
        <v>15</v>
      </c>
      <c r="G144">
        <f>WEEKNUM(Helgdag[[#This Row],[Datum]],21)</f>
        <v>51</v>
      </c>
      <c r="H144" t="str">
        <f>VLOOKUP(WEEKDAY(E144,2),V_Dag[],2,FALSE)</f>
        <v>Söndag</v>
      </c>
    </row>
  </sheetData>
  <hyperlinks>
    <hyperlink ref="A16" r:id="rId1" xr:uid="{00000000-0004-0000-0000-000000000000}"/>
  </hyperlinks>
  <pageMargins left="0.7" right="0.7" top="0.75" bottom="0.75" header="0.3" footer="0.3"/>
  <pageSetup paperSize="9" orientation="portrait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2017-10-03T11:53:07Z</dcterms:created>
  <dcterms:modified xsi:type="dcterms:W3CDTF">2018-08-09T07:14:23Z</dcterms:modified>
</cp:coreProperties>
</file>